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65" windowHeight="7710"/>
  </bookViews>
  <sheets>
    <sheet name="прейскурант" sheetId="1" r:id="rId1"/>
  </sheets>
  <externalReferences>
    <externalReference r:id="rId2"/>
  </externalReferences>
  <definedNames>
    <definedName name="_xlnm.Print_Area" localSheetId="0">прейскурант!$A$1:$I$62</definedName>
  </definedNames>
  <calcPr calcId="125725"/>
</workbook>
</file>

<file path=xl/calcChain.xml><?xml version="1.0" encoding="utf-8"?>
<calcChain xmlns="http://schemas.openxmlformats.org/spreadsheetml/2006/main">
  <c r="F52" i="1"/>
  <c r="D52"/>
  <c r="F48"/>
  <c r="D48"/>
  <c r="F43"/>
  <c r="D43"/>
  <c r="F42"/>
  <c r="D42"/>
  <c r="F41"/>
  <c r="D41"/>
  <c r="H33"/>
  <c r="G33"/>
  <c r="F33"/>
  <c r="E33"/>
  <c r="D33"/>
  <c r="H31"/>
  <c r="H32" s="1"/>
  <c r="G31"/>
  <c r="G32" s="1"/>
  <c r="F31"/>
  <c r="F32" s="1"/>
  <c r="E31"/>
  <c r="E32" s="1"/>
  <c r="D31"/>
  <c r="D32" s="1"/>
  <c r="H26"/>
  <c r="G26"/>
  <c r="F26"/>
  <c r="E26"/>
  <c r="D26"/>
  <c r="H24"/>
  <c r="H25" s="1"/>
  <c r="G24"/>
  <c r="G25" s="1"/>
  <c r="F24"/>
  <c r="F25" s="1"/>
  <c r="E24"/>
  <c r="E25" s="1"/>
  <c r="D24"/>
  <c r="D25" s="1"/>
  <c r="I18"/>
  <c r="H18"/>
  <c r="G18"/>
  <c r="F18"/>
  <c r="E18"/>
  <c r="D18"/>
  <c r="I17"/>
  <c r="H17"/>
  <c r="F17"/>
  <c r="E17"/>
</calcChain>
</file>

<file path=xl/sharedStrings.xml><?xml version="1.0" encoding="utf-8"?>
<sst xmlns="http://schemas.openxmlformats.org/spreadsheetml/2006/main" count="62" uniqueCount="37">
  <si>
    <t>УТВЕРЖДАЮ:</t>
  </si>
  <si>
    <t>Директор ГЛХУ "Полоцкий лесхоз"</t>
  </si>
  <si>
    <t>____________ К.С.Баратынский</t>
  </si>
  <si>
    <t>ноябрь 2018г.</t>
  </si>
  <si>
    <t>ПРЕЙСКУРАНТ  ОТПУСКНЫХ ЦЕН</t>
  </si>
  <si>
    <t>ели (сосны) новогодней,  ТУ РБ 00969296.004-97</t>
  </si>
  <si>
    <t>№ п/п</t>
  </si>
  <si>
    <t>%</t>
  </si>
  <si>
    <t xml:space="preserve">Высота ели(сосны), м </t>
  </si>
  <si>
    <t>до 1.0</t>
  </si>
  <si>
    <t>1.01-2.0</t>
  </si>
  <si>
    <t>2.01-3.0</t>
  </si>
  <si>
    <t>3.01-4.0</t>
  </si>
  <si>
    <t>4.01-5.0</t>
  </si>
  <si>
    <t>5.01 -6,0</t>
  </si>
  <si>
    <t>Сумма НДС</t>
  </si>
  <si>
    <t>Примечание : на ели (сосны) свыше  6 метров надбавка за длину каждого метра - 6,667 руб. без НДС</t>
  </si>
  <si>
    <t>Отпускная цена без НДС</t>
  </si>
  <si>
    <t>на букеты новогодние,  ТУ РБ 100195503.017-2006</t>
  </si>
  <si>
    <t>дл. 250-500 мм без шишек</t>
  </si>
  <si>
    <t>дл. 250-500 мм с шишками</t>
  </si>
  <si>
    <r>
      <t xml:space="preserve">Отпускная цена без НДС, </t>
    </r>
    <r>
      <rPr>
        <i/>
        <sz val="10"/>
        <rFont val="Times New Roman Cyr"/>
        <charset val="204"/>
      </rPr>
      <t>склад лесхоза (лесничества)</t>
    </r>
  </si>
  <si>
    <t>Отпскная цена  с НДС, склад лесхоза (лесничества)</t>
  </si>
  <si>
    <r>
      <t xml:space="preserve">На торговых точках кроме                                           </t>
    </r>
    <r>
      <rPr>
        <i/>
        <sz val="14"/>
        <rFont val="Times New Roman"/>
        <family val="1"/>
        <charset val="204"/>
      </rPr>
      <t xml:space="preserve">   г. Витебска, г.Орши, г.Полоцка, г.Новополоцка</t>
    </r>
  </si>
  <si>
    <t xml:space="preserve">Розничная цена с НДС </t>
  </si>
  <si>
    <r>
      <t xml:space="preserve">На торговых точках:                                                                  </t>
    </r>
    <r>
      <rPr>
        <i/>
        <sz val="14"/>
        <rFont val="Times New Roman"/>
        <family val="1"/>
        <charset val="204"/>
      </rPr>
      <t xml:space="preserve">     г. Витебска, г.Орши, г.Полоцка, г.Новополоцка</t>
    </r>
  </si>
  <si>
    <t>Экономист по ценам</t>
  </si>
  <si>
    <t>А.А.Данцова</t>
  </si>
  <si>
    <t xml:space="preserve"> </t>
  </si>
  <si>
    <t xml:space="preserve">Экономист : </t>
  </si>
  <si>
    <t xml:space="preserve">Приложение 1 к приказу № 394 от 27.11.2018г. </t>
  </si>
  <si>
    <r>
      <t xml:space="preserve">Отпускная цена без НДС, </t>
    </r>
    <r>
      <rPr>
        <b/>
        <i/>
        <u/>
        <sz val="10"/>
        <rFont val="Times New Roman Cyr"/>
        <charset val="204"/>
      </rPr>
      <t>склад лесничества</t>
    </r>
  </si>
  <si>
    <r>
      <t xml:space="preserve">Отпускная цена  с НДС,            </t>
    </r>
    <r>
      <rPr>
        <b/>
        <i/>
        <u/>
        <sz val="14"/>
        <rFont val="Times New Roman Cyr"/>
        <charset val="204"/>
      </rPr>
      <t>склад лесничества</t>
    </r>
  </si>
  <si>
    <t>Наименование</t>
  </si>
  <si>
    <r>
      <t xml:space="preserve">На торговых точках </t>
    </r>
    <r>
      <rPr>
        <b/>
        <i/>
        <u/>
        <sz val="16"/>
        <rFont val="Times New Roman"/>
        <family val="1"/>
        <charset val="204"/>
      </rPr>
      <t>кроме</t>
    </r>
    <r>
      <rPr>
        <i/>
        <sz val="14"/>
        <rFont val="Times New Roman"/>
        <family val="1"/>
        <charset val="204"/>
      </rPr>
      <t xml:space="preserve"> :                             </t>
    </r>
    <r>
      <rPr>
        <i/>
        <u/>
        <sz val="16"/>
        <rFont val="Times New Roman"/>
        <family val="1"/>
        <charset val="204"/>
      </rPr>
      <t xml:space="preserve">г.Полоцка, г.Новополоцка </t>
    </r>
    <r>
      <rPr>
        <b/>
        <i/>
        <sz val="14"/>
        <rFont val="Times New Roman"/>
        <family val="1"/>
        <charset val="204"/>
      </rPr>
      <t xml:space="preserve">                                         </t>
    </r>
    <r>
      <rPr>
        <i/>
        <sz val="14"/>
        <rFont val="Times New Roman"/>
        <family val="1"/>
        <charset val="204"/>
      </rPr>
      <t xml:space="preserve">  </t>
    </r>
  </si>
  <si>
    <r>
      <t xml:space="preserve">На торговых точках:                                                              </t>
    </r>
    <r>
      <rPr>
        <i/>
        <sz val="14"/>
        <rFont val="Times New Roman"/>
        <family val="1"/>
        <charset val="204"/>
      </rPr>
      <t xml:space="preserve"> </t>
    </r>
    <r>
      <rPr>
        <i/>
        <u/>
        <sz val="16"/>
        <rFont val="Times New Roman"/>
        <family val="1"/>
        <charset val="204"/>
      </rPr>
      <t>г.Полоцка, г.Новополоцка</t>
    </r>
  </si>
  <si>
    <t>Отпускная цена с НДС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</si>
</sst>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%"/>
  </numFmts>
  <fonts count="34">
    <font>
      <sz val="10"/>
      <name val="Times New Roman"/>
      <charset val="204"/>
    </font>
    <font>
      <sz val="10"/>
      <name val="Times New Roman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 Cyr"/>
      <family val="1"/>
      <charset val="204"/>
    </font>
    <font>
      <b/>
      <i/>
      <sz val="14"/>
      <color theme="0"/>
      <name val="Times New Roman Cyr"/>
      <charset val="204"/>
    </font>
    <font>
      <b/>
      <i/>
      <sz val="14"/>
      <name val="Times New Roman Cyr"/>
      <charset val="204"/>
    </font>
    <font>
      <i/>
      <sz val="12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2"/>
      <name val="Bookman Old Style"/>
      <family val="1"/>
    </font>
    <font>
      <b/>
      <i/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 Cyr"/>
      <charset val="204"/>
    </font>
    <font>
      <i/>
      <sz val="12"/>
      <name val="Times New Roman Cyr"/>
      <charset val="204"/>
    </font>
    <font>
      <i/>
      <sz val="10"/>
      <name val="Times New Roman Cyr"/>
      <charset val="204"/>
    </font>
    <font>
      <sz val="11"/>
      <name val="Times New Roman"/>
      <family val="1"/>
      <charset val="204"/>
    </font>
    <font>
      <b/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2"/>
      <name val="Times New Roman Cyr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Times New Roman"/>
      <family val="1"/>
    </font>
    <font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u/>
      <sz val="10"/>
      <name val="Times New Roman Cyr"/>
      <charset val="204"/>
    </font>
    <font>
      <b/>
      <i/>
      <u/>
      <sz val="14"/>
      <name val="Times New Roman Cyr"/>
      <charset val="204"/>
    </font>
    <font>
      <i/>
      <u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9" fillId="0" borderId="0" applyFont="0"/>
  </cellStyleXfs>
  <cellXfs count="12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164" fontId="15" fillId="0" borderId="12" xfId="0" applyNumberFormat="1" applyFont="1" applyFill="1" applyBorder="1" applyAlignment="1">
      <alignment wrapText="1"/>
    </xf>
    <xf numFmtId="0" fontId="16" fillId="0" borderId="0" xfId="0" applyFont="1" applyFill="1"/>
    <xf numFmtId="1" fontId="17" fillId="0" borderId="16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vertical="center" wrapText="1"/>
    </xf>
    <xf numFmtId="1" fontId="19" fillId="0" borderId="18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" fontId="0" fillId="0" borderId="0" xfId="0" applyNumberFormat="1" applyFill="1"/>
    <xf numFmtId="0" fontId="21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165" fontId="14" fillId="0" borderId="20" xfId="0" applyNumberFormat="1" applyFont="1" applyFill="1" applyBorder="1" applyAlignment="1">
      <alignment horizontal="center" vertical="center" wrapText="1"/>
    </xf>
    <xf numFmtId="1" fontId="26" fillId="0" borderId="18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/>
    </xf>
    <xf numFmtId="1" fontId="7" fillId="0" borderId="18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6" fontId="12" fillId="0" borderId="0" xfId="1" applyNumberFormat="1" applyFont="1" applyFill="1"/>
    <xf numFmtId="3" fontId="12" fillId="0" borderId="0" xfId="1" applyNumberFormat="1" applyFont="1" applyFill="1"/>
    <xf numFmtId="0" fontId="9" fillId="0" borderId="0" xfId="0" applyFont="1" applyFill="1" applyAlignment="1"/>
    <xf numFmtId="0" fontId="4" fillId="0" borderId="0" xfId="0" applyFont="1" applyFill="1" applyAlignment="1"/>
    <xf numFmtId="0" fontId="24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/>
    </xf>
    <xf numFmtId="164" fontId="24" fillId="0" borderId="0" xfId="0" applyNumberFormat="1" applyFont="1" applyFill="1"/>
    <xf numFmtId="1" fontId="24" fillId="0" borderId="0" xfId="0" applyNumberFormat="1" applyFont="1" applyFill="1"/>
    <xf numFmtId="0" fontId="4" fillId="0" borderId="0" xfId="0" applyFont="1" applyFill="1" applyBorder="1" applyAlignment="1">
      <alignment vertical="center" wrapText="1"/>
    </xf>
    <xf numFmtId="164" fontId="15" fillId="0" borderId="37" xfId="0" applyNumberFormat="1" applyFont="1" applyFill="1" applyBorder="1" applyAlignment="1">
      <alignment wrapText="1"/>
    </xf>
    <xf numFmtId="9" fontId="18" fillId="0" borderId="38" xfId="1" applyFont="1" applyFill="1" applyBorder="1" applyAlignment="1">
      <alignment wrapText="1"/>
    </xf>
    <xf numFmtId="164" fontId="19" fillId="0" borderId="40" xfId="0" applyNumberFormat="1" applyFont="1" applyFill="1" applyBorder="1" applyAlignment="1">
      <alignment vertical="center" wrapText="1"/>
    </xf>
    <xf numFmtId="1" fontId="17" fillId="0" borderId="8" xfId="0" applyNumberFormat="1" applyFont="1" applyFill="1" applyBorder="1" applyAlignment="1">
      <alignment horizontal="center" vertical="center"/>
    </xf>
    <xf numFmtId="165" fontId="14" fillId="0" borderId="13" xfId="0" applyNumberFormat="1" applyFont="1" applyFill="1" applyBorder="1" applyAlignment="1">
      <alignment horizontal="center" vertical="center"/>
    </xf>
    <xf numFmtId="165" fontId="14" fillId="0" borderId="14" xfId="0" applyNumberFormat="1" applyFont="1" applyFill="1" applyBorder="1" applyAlignment="1">
      <alignment horizontal="center" vertical="center"/>
    </xf>
    <xf numFmtId="165" fontId="14" fillId="0" borderId="15" xfId="0" applyNumberFormat="1" applyFont="1" applyFill="1" applyBorder="1" applyAlignment="1">
      <alignment horizontal="center" vertical="center"/>
    </xf>
    <xf numFmtId="9" fontId="18" fillId="0" borderId="16" xfId="1" applyFont="1" applyFill="1" applyBorder="1" applyAlignment="1">
      <alignment horizontal="center" vertical="center" wrapText="1"/>
    </xf>
    <xf numFmtId="164" fontId="19" fillId="0" borderId="18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3" fontId="28" fillId="0" borderId="8" xfId="0" applyNumberFormat="1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/>
    </xf>
    <xf numFmtId="3" fontId="28" fillId="0" borderId="45" xfId="0" applyNumberFormat="1" applyFont="1" applyFill="1" applyBorder="1" applyAlignment="1">
      <alignment horizontal="center"/>
    </xf>
    <xf numFmtId="0" fontId="28" fillId="0" borderId="46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3" fontId="14" fillId="0" borderId="13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3" fontId="14" fillId="0" borderId="39" xfId="0" applyNumberFormat="1" applyFont="1" applyFill="1" applyBorder="1" applyAlignment="1">
      <alignment horizontal="center"/>
    </xf>
    <xf numFmtId="3" fontId="14" fillId="0" borderId="29" xfId="0" applyNumberFormat="1" applyFont="1" applyFill="1" applyBorder="1" applyAlignment="1">
      <alignment horizontal="center"/>
    </xf>
    <xf numFmtId="3" fontId="14" fillId="0" borderId="31" xfId="0" applyNumberFormat="1" applyFont="1" applyFill="1" applyBorder="1" applyAlignment="1">
      <alignment horizontal="center"/>
    </xf>
    <xf numFmtId="3" fontId="14" fillId="0" borderId="41" xfId="0" applyNumberFormat="1" applyFont="1" applyFill="1" applyBorder="1" applyAlignment="1">
      <alignment horizontal="center"/>
    </xf>
    <xf numFmtId="3" fontId="14" fillId="0" borderId="35" xfId="0" applyNumberFormat="1" applyFont="1" applyFill="1" applyBorder="1" applyAlignment="1">
      <alignment horizontal="center"/>
    </xf>
    <xf numFmtId="3" fontId="14" fillId="0" borderId="3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165" fontId="25" fillId="0" borderId="29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165" fontId="25" fillId="0" borderId="31" xfId="0" applyNumberFormat="1" applyFont="1" applyBorder="1" applyAlignment="1">
      <alignment horizontal="center" vertical="center"/>
    </xf>
    <xf numFmtId="0" fontId="28" fillId="0" borderId="0" xfId="0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72;&#1103;\&#1055;&#1086;&#1073;&#1086;&#1095;&#1085;&#1086;&#1077;%20&#1087;&#1086;&#1083;&#1100;&#1079;&#1086;&#1074;&#1072;&#1085;&#1080;&#1077;\&#1025;&#1083;&#1082;&#1080;%20&#1085;&#1086;&#1074;&#1086;&#1075;&#1086;&#1076;&#1085;&#1080;&#1080;\&#1045;&#1083;&#1082;&#1080;%202018\&#1055;&#1088;&#1077;&#1081;&#1089;&#1082;&#1091;&#1088;&#1072;&#1085;&#1090;%20&#1080;%20&#1082;&#1072;&#1083;&#1100;&#1082;&#1091;&#1083;&#1103;&#1094;&#1080;&#1103;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йскурант"/>
      <sheetName val="ель новог 2018г."/>
      <sheetName val="Лист1"/>
    </sheetNames>
    <sheetDataSet>
      <sheetData sheetId="0"/>
      <sheetData sheetId="1">
        <row r="27">
          <cell r="E27">
            <v>1.5833333333333335</v>
          </cell>
          <cell r="F27">
            <v>2.3333333333333339</v>
          </cell>
          <cell r="H27">
            <v>5.6666666666666679</v>
          </cell>
          <cell r="I27">
            <v>10.833333333333336</v>
          </cell>
        </row>
        <row r="28">
          <cell r="D28">
            <v>8</v>
          </cell>
          <cell r="E28">
            <v>9.5</v>
          </cell>
          <cell r="F28">
            <v>14</v>
          </cell>
          <cell r="G28">
            <v>23</v>
          </cell>
          <cell r="H28">
            <v>34</v>
          </cell>
          <cell r="I28">
            <v>65</v>
          </cell>
        </row>
        <row r="36">
          <cell r="D36">
            <v>9</v>
          </cell>
          <cell r="E36">
            <v>12</v>
          </cell>
          <cell r="F36">
            <v>15</v>
          </cell>
          <cell r="G36">
            <v>24</v>
          </cell>
          <cell r="H36">
            <v>36</v>
          </cell>
        </row>
        <row r="45">
          <cell r="D45">
            <v>10</v>
          </cell>
          <cell r="E45">
            <v>13</v>
          </cell>
          <cell r="F45">
            <v>18</v>
          </cell>
          <cell r="G45">
            <v>30</v>
          </cell>
          <cell r="H45">
            <v>40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5"/>
  <sheetViews>
    <sheetView tabSelected="1" view="pageBreakPreview" zoomScale="75" zoomScaleNormal="100" zoomScaleSheetLayoutView="75" workbookViewId="0">
      <selection activeCell="B64" sqref="B64"/>
    </sheetView>
  </sheetViews>
  <sheetFormatPr defaultRowHeight="12.75"/>
  <cols>
    <col min="1" max="1" width="5" style="1" customWidth="1"/>
    <col min="2" max="2" width="51.33203125" style="4" customWidth="1"/>
    <col min="3" max="3" width="6.33203125" style="3" customWidth="1"/>
    <col min="4" max="5" width="10.83203125" style="4" customWidth="1"/>
    <col min="6" max="6" width="11" style="4" customWidth="1"/>
    <col min="7" max="9" width="10.83203125" style="4" customWidth="1"/>
    <col min="10" max="16384" width="9.33203125" style="4"/>
  </cols>
  <sheetData>
    <row r="2" spans="1:9">
      <c r="E2" s="2" t="s">
        <v>30</v>
      </c>
    </row>
    <row r="3" spans="1:9" ht="15.75">
      <c r="A3" s="5"/>
      <c r="B3" s="5"/>
      <c r="C3" s="5"/>
      <c r="D3" s="5"/>
      <c r="E3" s="61" t="s">
        <v>0</v>
      </c>
      <c r="F3" s="61"/>
      <c r="G3" s="61"/>
      <c r="H3" s="61"/>
      <c r="I3" s="61"/>
    </row>
    <row r="4" spans="1:9" ht="17.25" customHeight="1">
      <c r="A4" s="6"/>
      <c r="B4" s="6"/>
      <c r="C4" s="6"/>
      <c r="D4" s="6"/>
      <c r="E4" s="7" t="s">
        <v>1</v>
      </c>
      <c r="F4" s="7"/>
      <c r="G4" s="6"/>
      <c r="H4" s="6"/>
      <c r="I4" s="6"/>
    </row>
    <row r="5" spans="1:9" ht="15.75" customHeight="1">
      <c r="A5" s="8"/>
      <c r="B5" s="8"/>
      <c r="C5" s="8"/>
      <c r="D5" s="8"/>
      <c r="E5" s="9" t="s">
        <v>2</v>
      </c>
      <c r="F5" s="10"/>
      <c r="G5" s="10"/>
      <c r="H5" s="10"/>
      <c r="I5" s="10"/>
    </row>
    <row r="6" spans="1:9" ht="15.75" customHeight="1">
      <c r="A6" s="8"/>
      <c r="B6" s="8"/>
      <c r="C6" s="8"/>
      <c r="D6" s="8"/>
      <c r="H6" s="11" t="s">
        <v>3</v>
      </c>
      <c r="I6" s="8"/>
    </row>
    <row r="7" spans="1:9" ht="15.75" customHeight="1">
      <c r="A7" s="8"/>
      <c r="B7" s="8"/>
      <c r="C7" s="8"/>
      <c r="D7" s="8"/>
      <c r="E7" s="8"/>
      <c r="F7" s="8"/>
      <c r="G7" s="8"/>
      <c r="H7" s="8"/>
      <c r="I7" s="8"/>
    </row>
    <row r="8" spans="1:9" ht="13.5" customHeight="1">
      <c r="A8" s="8"/>
      <c r="B8" s="8"/>
      <c r="C8" s="8"/>
      <c r="D8" s="8"/>
      <c r="E8" s="8"/>
      <c r="F8" s="8"/>
      <c r="G8" s="8"/>
      <c r="H8" s="8"/>
      <c r="I8" s="8"/>
    </row>
    <row r="9" spans="1:9" ht="15.75" customHeight="1">
      <c r="A9" s="8"/>
      <c r="B9" s="8"/>
      <c r="C9" s="8"/>
      <c r="D9" s="8"/>
      <c r="E9" s="8"/>
      <c r="F9" s="8"/>
      <c r="G9" s="8"/>
      <c r="H9" s="8"/>
      <c r="I9" s="8"/>
    </row>
    <row r="10" spans="1:9" ht="15.75">
      <c r="E10" s="8"/>
    </row>
    <row r="11" spans="1:9" ht="15.75">
      <c r="A11" s="104" t="s">
        <v>4</v>
      </c>
      <c r="B11" s="104"/>
      <c r="C11" s="104"/>
      <c r="D11" s="104"/>
      <c r="E11" s="104"/>
      <c r="F11" s="104"/>
      <c r="G11" s="104"/>
      <c r="H11" s="104"/>
      <c r="I11" s="104"/>
    </row>
    <row r="12" spans="1:9" ht="15.75">
      <c r="A12" s="89" t="s">
        <v>5</v>
      </c>
      <c r="B12" s="89"/>
      <c r="C12" s="89"/>
      <c r="D12" s="89"/>
      <c r="E12" s="89"/>
      <c r="F12" s="89"/>
      <c r="G12" s="89"/>
      <c r="H12" s="89"/>
      <c r="I12" s="89"/>
    </row>
    <row r="13" spans="1:9" ht="18" customHeight="1" thickBot="1">
      <c r="E13" s="8"/>
    </row>
    <row r="14" spans="1:9" ht="16.5" customHeight="1" thickBot="1">
      <c r="A14" s="90" t="s">
        <v>6</v>
      </c>
      <c r="B14" s="102" t="s">
        <v>33</v>
      </c>
      <c r="C14" s="106" t="s">
        <v>7</v>
      </c>
      <c r="D14" s="108" t="s">
        <v>8</v>
      </c>
      <c r="E14" s="109"/>
      <c r="F14" s="109"/>
      <c r="G14" s="109"/>
      <c r="H14" s="109"/>
      <c r="I14" s="110"/>
    </row>
    <row r="15" spans="1:9" ht="27" customHeight="1" thickBot="1">
      <c r="A15" s="91"/>
      <c r="B15" s="105"/>
      <c r="C15" s="107"/>
      <c r="D15" s="12" t="s">
        <v>9</v>
      </c>
      <c r="E15" s="13" t="s">
        <v>10</v>
      </c>
      <c r="F15" s="14" t="s">
        <v>11</v>
      </c>
      <c r="G15" s="14" t="s">
        <v>12</v>
      </c>
      <c r="H15" s="14" t="s">
        <v>13</v>
      </c>
      <c r="I15" s="15" t="s">
        <v>14</v>
      </c>
    </row>
    <row r="16" spans="1:9" s="19" customFormat="1" ht="21" customHeight="1">
      <c r="A16" s="122">
        <v>1</v>
      </c>
      <c r="B16" s="17" t="s">
        <v>31</v>
      </c>
      <c r="C16" s="18"/>
      <c r="D16" s="55">
        <v>6.6666999999999996</v>
      </c>
      <c r="E16" s="56">
        <v>7.9166999999999996</v>
      </c>
      <c r="F16" s="56">
        <v>11.666700000000001</v>
      </c>
      <c r="G16" s="56">
        <v>19.166699999999999</v>
      </c>
      <c r="H16" s="56">
        <v>28.333300000000001</v>
      </c>
      <c r="I16" s="57">
        <v>54.166699999999999</v>
      </c>
    </row>
    <row r="17" spans="1:9" ht="21" customHeight="1" thickBot="1">
      <c r="A17" s="123">
        <v>2</v>
      </c>
      <c r="B17" s="21" t="s">
        <v>15</v>
      </c>
      <c r="C17" s="58">
        <v>0.2</v>
      </c>
      <c r="D17" s="55">
        <v>1.3332999999999999</v>
      </c>
      <c r="E17" s="56">
        <f>'[1]ель новог 2018г.'!E27</f>
        <v>1.5833333333333335</v>
      </c>
      <c r="F17" s="56">
        <f>'[1]ель новог 2018г.'!F27</f>
        <v>2.3333333333333339</v>
      </c>
      <c r="G17" s="56">
        <v>3.8332999999999999</v>
      </c>
      <c r="H17" s="56">
        <f>'[1]ель новог 2018г.'!H27</f>
        <v>5.6666666666666679</v>
      </c>
      <c r="I17" s="57">
        <f>'[1]ель новог 2018г.'!I27</f>
        <v>10.833333333333336</v>
      </c>
    </row>
    <row r="18" spans="1:9" s="24" customFormat="1" ht="39" customHeight="1" thickBot="1">
      <c r="A18" s="22">
        <v>3</v>
      </c>
      <c r="B18" s="111" t="s">
        <v>32</v>
      </c>
      <c r="C18" s="59"/>
      <c r="D18" s="112">
        <f>'[1]ель новог 2018г.'!D28</f>
        <v>8</v>
      </c>
      <c r="E18" s="113">
        <f>'[1]ель новог 2018г.'!E28</f>
        <v>9.5</v>
      </c>
      <c r="F18" s="113">
        <f>'[1]ель новог 2018г.'!F28</f>
        <v>14</v>
      </c>
      <c r="G18" s="113">
        <f>'[1]ель новог 2018г.'!G28</f>
        <v>23</v>
      </c>
      <c r="H18" s="113">
        <f>'[1]ель новог 2018г.'!H28</f>
        <v>34</v>
      </c>
      <c r="I18" s="114">
        <f>'[1]ель новог 2018г.'!I28</f>
        <v>65</v>
      </c>
    </row>
    <row r="19" spans="1:9" ht="21" customHeight="1">
      <c r="E19" s="25"/>
      <c r="F19" s="25"/>
      <c r="G19" s="25"/>
      <c r="H19" s="25"/>
      <c r="I19" s="25"/>
    </row>
    <row r="20" spans="1:9" ht="13.5">
      <c r="A20" s="100" t="s">
        <v>16</v>
      </c>
      <c r="B20" s="101"/>
      <c r="C20" s="101"/>
      <c r="D20" s="101"/>
      <c r="E20" s="101"/>
      <c r="F20" s="101"/>
      <c r="G20" s="101"/>
      <c r="H20" s="101"/>
      <c r="I20" s="101"/>
    </row>
    <row r="21" spans="1:9" ht="20.25" customHeight="1" thickBot="1">
      <c r="B21" s="26"/>
    </row>
    <row r="22" spans="1:9" ht="20.25" customHeight="1">
      <c r="A22" s="62" t="s">
        <v>34</v>
      </c>
      <c r="B22" s="63"/>
      <c r="C22" s="78"/>
      <c r="D22" s="92" t="s">
        <v>8</v>
      </c>
      <c r="E22" s="102"/>
      <c r="F22" s="102"/>
      <c r="G22" s="102"/>
      <c r="H22" s="103"/>
      <c r="I22" s="27"/>
    </row>
    <row r="23" spans="1:9" ht="21" customHeight="1" thickBot="1">
      <c r="A23" s="64"/>
      <c r="B23" s="65"/>
      <c r="C23" s="79"/>
      <c r="D23" s="28" t="s">
        <v>9</v>
      </c>
      <c r="E23" s="29" t="s">
        <v>10</v>
      </c>
      <c r="F23" s="30" t="s">
        <v>11</v>
      </c>
      <c r="G23" s="30" t="s">
        <v>12</v>
      </c>
      <c r="H23" s="31" t="s">
        <v>13</v>
      </c>
      <c r="I23" s="32"/>
    </row>
    <row r="24" spans="1:9" ht="21" customHeight="1" thickBot="1">
      <c r="A24" s="33">
        <v>4</v>
      </c>
      <c r="B24" s="116" t="s">
        <v>17</v>
      </c>
      <c r="C24" s="60"/>
      <c r="D24" s="115">
        <f>D26/1.2</f>
        <v>7.5</v>
      </c>
      <c r="E24" s="115">
        <f>E26/1.2</f>
        <v>10</v>
      </c>
      <c r="F24" s="115">
        <f>F26/1.2</f>
        <v>12.5</v>
      </c>
      <c r="G24" s="115">
        <f>G26/1.2</f>
        <v>20</v>
      </c>
      <c r="H24" s="115">
        <f>H26/1.2</f>
        <v>30</v>
      </c>
      <c r="I24" s="32"/>
    </row>
    <row r="25" spans="1:9" ht="21" customHeight="1" thickBot="1">
      <c r="A25" s="34">
        <v>5</v>
      </c>
      <c r="B25" s="117" t="s">
        <v>15</v>
      </c>
      <c r="C25" s="58">
        <v>0.2</v>
      </c>
      <c r="D25" s="35">
        <f>D24*$C$25</f>
        <v>1.5</v>
      </c>
      <c r="E25" s="35">
        <f>E24*$C$25</f>
        <v>2</v>
      </c>
      <c r="F25" s="35">
        <f>F24*$C$25</f>
        <v>2.5</v>
      </c>
      <c r="G25" s="35">
        <f>G24*$C$25</f>
        <v>4</v>
      </c>
      <c r="H25" s="35">
        <f>H24*$C$25</f>
        <v>6</v>
      </c>
      <c r="I25" s="32"/>
    </row>
    <row r="26" spans="1:9" s="24" customFormat="1" ht="33" customHeight="1" thickBot="1">
      <c r="A26" s="36">
        <v>6</v>
      </c>
      <c r="B26" s="118" t="s">
        <v>36</v>
      </c>
      <c r="C26" s="119"/>
      <c r="D26" s="120">
        <f>'[1]ель новог 2018г.'!D36</f>
        <v>9</v>
      </c>
      <c r="E26" s="120">
        <f>'[1]ель новог 2018г.'!E36</f>
        <v>12</v>
      </c>
      <c r="F26" s="120">
        <f>'[1]ель новог 2018г.'!F36</f>
        <v>15</v>
      </c>
      <c r="G26" s="120">
        <f>'[1]ель новог 2018г.'!G36</f>
        <v>24</v>
      </c>
      <c r="H26" s="121">
        <f>'[1]ель новог 2018г.'!H36</f>
        <v>36</v>
      </c>
      <c r="I26" s="37"/>
    </row>
    <row r="27" spans="1:9" ht="21" customHeight="1"/>
    <row r="28" spans="1:9" ht="20.25" customHeight="1" thickBot="1">
      <c r="B28" s="26"/>
    </row>
    <row r="29" spans="1:9" ht="20.25" customHeight="1">
      <c r="A29" s="62" t="s">
        <v>35</v>
      </c>
      <c r="B29" s="63"/>
      <c r="C29" s="78"/>
      <c r="D29" s="92" t="s">
        <v>8</v>
      </c>
      <c r="E29" s="102"/>
      <c r="F29" s="102"/>
      <c r="G29" s="102"/>
      <c r="H29" s="103"/>
    </row>
    <row r="30" spans="1:9" ht="20.25" customHeight="1" thickBot="1">
      <c r="A30" s="64"/>
      <c r="B30" s="65"/>
      <c r="C30" s="79"/>
      <c r="D30" s="28" t="s">
        <v>9</v>
      </c>
      <c r="E30" s="29" t="s">
        <v>10</v>
      </c>
      <c r="F30" s="30" t="s">
        <v>11</v>
      </c>
      <c r="G30" s="30" t="s">
        <v>12</v>
      </c>
      <c r="H30" s="31" t="s">
        <v>13</v>
      </c>
    </row>
    <row r="31" spans="1:9" ht="21" customHeight="1" thickBot="1">
      <c r="A31" s="33">
        <v>7</v>
      </c>
      <c r="B31" s="116" t="s">
        <v>17</v>
      </c>
      <c r="C31" s="60"/>
      <c r="D31" s="115">
        <f>D33/1.2</f>
        <v>8.3333333333333339</v>
      </c>
      <c r="E31" s="115">
        <f>E33/1.2</f>
        <v>10.833333333333334</v>
      </c>
      <c r="F31" s="115">
        <f>F33/1.2</f>
        <v>15</v>
      </c>
      <c r="G31" s="115">
        <f>G33/1.2</f>
        <v>25</v>
      </c>
      <c r="H31" s="124">
        <f>H33/1.2</f>
        <v>33.333333333333336</v>
      </c>
    </row>
    <row r="32" spans="1:9" ht="21" customHeight="1" thickBot="1">
      <c r="A32" s="34">
        <v>8</v>
      </c>
      <c r="B32" s="117" t="s">
        <v>15</v>
      </c>
      <c r="C32" s="58">
        <v>0.2</v>
      </c>
      <c r="D32" s="35">
        <f>D31*$C$25</f>
        <v>1.666666666666667</v>
      </c>
      <c r="E32" s="35">
        <f>E31*$C$25</f>
        <v>2.166666666666667</v>
      </c>
      <c r="F32" s="35">
        <f>F31*$C$25</f>
        <v>3</v>
      </c>
      <c r="G32" s="35">
        <f>G31*$C$25</f>
        <v>5</v>
      </c>
      <c r="H32" s="35">
        <f>H31*$C$25</f>
        <v>6.6666666666666679</v>
      </c>
    </row>
    <row r="33" spans="1:10" s="24" customFormat="1" ht="33" customHeight="1" thickBot="1">
      <c r="A33" s="38">
        <v>9</v>
      </c>
      <c r="B33" s="118" t="s">
        <v>36</v>
      </c>
      <c r="C33" s="59"/>
      <c r="D33" s="120">
        <f>'[1]ель новог 2018г.'!D45</f>
        <v>10</v>
      </c>
      <c r="E33" s="120">
        <f>'[1]ель новог 2018г.'!E45</f>
        <v>13</v>
      </c>
      <c r="F33" s="120">
        <f>'[1]ель новог 2018г.'!F45</f>
        <v>18</v>
      </c>
      <c r="G33" s="120">
        <f>'[1]ель новог 2018г.'!G45</f>
        <v>30</v>
      </c>
      <c r="H33" s="121">
        <f>'[1]ель новог 2018г.'!H45</f>
        <v>40</v>
      </c>
      <c r="I33" s="39"/>
    </row>
    <row r="34" spans="1:10" ht="10.5" customHeight="1">
      <c r="D34" s="40"/>
      <c r="E34" s="25"/>
      <c r="F34" s="25"/>
      <c r="G34" s="25"/>
      <c r="H34" s="25"/>
      <c r="I34" s="41"/>
    </row>
    <row r="35" spans="1:10" ht="14.25" hidden="1" customHeight="1">
      <c r="D35" s="42"/>
      <c r="E35" s="42"/>
      <c r="F35" s="42"/>
      <c r="G35" s="42"/>
      <c r="H35" s="42"/>
      <c r="I35" s="43"/>
    </row>
    <row r="36" spans="1:10" ht="16.5" hidden="1" customHeight="1">
      <c r="B36" s="104" t="s">
        <v>4</v>
      </c>
      <c r="C36" s="104"/>
      <c r="D36" s="104"/>
      <c r="E36" s="104"/>
      <c r="F36" s="104"/>
      <c r="G36" s="104"/>
      <c r="H36" s="104"/>
      <c r="I36" s="44"/>
      <c r="J36" s="44"/>
    </row>
    <row r="37" spans="1:10" ht="15.75" hidden="1" customHeight="1">
      <c r="B37" s="89" t="s">
        <v>18</v>
      </c>
      <c r="C37" s="89"/>
      <c r="D37" s="89"/>
      <c r="E37" s="89"/>
      <c r="F37" s="89"/>
      <c r="G37" s="89"/>
      <c r="H37" s="89"/>
      <c r="I37" s="45"/>
      <c r="J37" s="45"/>
    </row>
    <row r="38" spans="1:10" ht="15.75" hidden="1" customHeight="1">
      <c r="B38" s="46"/>
      <c r="C38" s="47"/>
      <c r="D38" s="48"/>
      <c r="E38" s="48"/>
      <c r="F38" s="48"/>
      <c r="G38" s="49"/>
      <c r="H38" s="48"/>
      <c r="I38" s="48"/>
    </row>
    <row r="39" spans="1:10" ht="15.75" hidden="1" customHeight="1">
      <c r="A39" s="90" t="s">
        <v>6</v>
      </c>
      <c r="B39" s="92"/>
      <c r="C39" s="94" t="s">
        <v>7</v>
      </c>
      <c r="D39" s="96" t="s">
        <v>19</v>
      </c>
      <c r="E39" s="96"/>
      <c r="F39" s="96" t="s">
        <v>20</v>
      </c>
      <c r="G39" s="98"/>
      <c r="H39" s="50"/>
      <c r="I39" s="50"/>
    </row>
    <row r="40" spans="1:10" ht="12.75" hidden="1" customHeight="1" thickBot="1">
      <c r="A40" s="91"/>
      <c r="B40" s="93"/>
      <c r="C40" s="95"/>
      <c r="D40" s="97"/>
      <c r="E40" s="97"/>
      <c r="F40" s="97"/>
      <c r="G40" s="99"/>
      <c r="H40" s="32"/>
      <c r="I40" s="32"/>
    </row>
    <row r="41" spans="1:10" ht="27.75" hidden="1" customHeight="1">
      <c r="A41" s="16">
        <v>1</v>
      </c>
      <c r="B41" s="17" t="s">
        <v>21</v>
      </c>
      <c r="C41" s="51"/>
      <c r="D41" s="80" t="e">
        <f>#REF!</f>
        <v>#REF!</v>
      </c>
      <c r="E41" s="81"/>
      <c r="F41" s="81" t="e">
        <f>#REF!</f>
        <v>#REF!</v>
      </c>
      <c r="G41" s="82"/>
      <c r="H41" s="41"/>
      <c r="I41" s="41"/>
    </row>
    <row r="42" spans="1:10" ht="21" hidden="1" customHeight="1">
      <c r="A42" s="20">
        <v>2</v>
      </c>
      <c r="B42" s="21" t="s">
        <v>15</v>
      </c>
      <c r="C42" s="52">
        <v>0.2</v>
      </c>
      <c r="D42" s="83" t="e">
        <f>#REF!</f>
        <v>#REF!</v>
      </c>
      <c r="E42" s="84"/>
      <c r="F42" s="84" t="e">
        <f>#REF!</f>
        <v>#REF!</v>
      </c>
      <c r="G42" s="85"/>
      <c r="H42" s="41"/>
      <c r="I42" s="41"/>
    </row>
    <row r="43" spans="1:10" ht="35.25" hidden="1" customHeight="1" thickBot="1">
      <c r="A43" s="22">
        <v>3</v>
      </c>
      <c r="B43" s="23" t="s">
        <v>22</v>
      </c>
      <c r="C43" s="53"/>
      <c r="D43" s="86" t="e">
        <f>#REF!</f>
        <v>#REF!</v>
      </c>
      <c r="E43" s="87"/>
      <c r="F43" s="87" t="e">
        <f>#REF!</f>
        <v>#REF!</v>
      </c>
      <c r="G43" s="88"/>
      <c r="H43" s="41"/>
      <c r="I43" s="41"/>
    </row>
    <row r="44" spans="1:10" hidden="1"/>
    <row r="45" spans="1:10" ht="12.75" hidden="1" customHeight="1"/>
    <row r="46" spans="1:10" hidden="1">
      <c r="A46" s="62" t="s">
        <v>23</v>
      </c>
      <c r="B46" s="63"/>
      <c r="C46" s="78"/>
      <c r="D46" s="66" t="s">
        <v>19</v>
      </c>
      <c r="E46" s="67"/>
      <c r="F46" s="70" t="s">
        <v>20</v>
      </c>
      <c r="G46" s="67"/>
    </row>
    <row r="47" spans="1:10" ht="26.25" hidden="1" customHeight="1" thickBot="1">
      <c r="A47" s="64"/>
      <c r="B47" s="65"/>
      <c r="C47" s="79"/>
      <c r="D47" s="68"/>
      <c r="E47" s="69"/>
      <c r="F47" s="71"/>
      <c r="G47" s="69"/>
    </row>
    <row r="48" spans="1:10" ht="18" hidden="1" thickBot="1">
      <c r="A48" s="54">
        <v>4</v>
      </c>
      <c r="B48" s="72" t="s">
        <v>24</v>
      </c>
      <c r="C48" s="73"/>
      <c r="D48" s="74" t="e">
        <f>#REF!</f>
        <v>#REF!</v>
      </c>
      <c r="E48" s="75"/>
      <c r="F48" s="76" t="e">
        <f>#REF!</f>
        <v>#REF!</v>
      </c>
      <c r="G48" s="77"/>
    </row>
    <row r="49" spans="1:8" ht="12.75" hidden="1" customHeight="1"/>
    <row r="50" spans="1:8" ht="21" hidden="1" customHeight="1">
      <c r="A50" s="62" t="s">
        <v>25</v>
      </c>
      <c r="B50" s="63"/>
      <c r="C50" s="63"/>
      <c r="D50" s="66" t="s">
        <v>19</v>
      </c>
      <c r="E50" s="67"/>
      <c r="F50" s="70" t="s">
        <v>20</v>
      </c>
      <c r="G50" s="67"/>
    </row>
    <row r="51" spans="1:8" ht="19.5" hidden="1" customHeight="1" thickBot="1">
      <c r="A51" s="64"/>
      <c r="B51" s="65"/>
      <c r="C51" s="65"/>
      <c r="D51" s="68"/>
      <c r="E51" s="69"/>
      <c r="F51" s="71"/>
      <c r="G51" s="69"/>
    </row>
    <row r="52" spans="1:8" ht="18" hidden="1" thickBot="1">
      <c r="A52" s="54">
        <v>5</v>
      </c>
      <c r="B52" s="72" t="s">
        <v>24</v>
      </c>
      <c r="C52" s="73"/>
      <c r="D52" s="74" t="e">
        <f>#REF!</f>
        <v>#REF!</v>
      </c>
      <c r="E52" s="75"/>
      <c r="F52" s="76" t="e">
        <f>#REF!</f>
        <v>#REF!</v>
      </c>
      <c r="G52" s="77"/>
    </row>
    <row r="53" spans="1:8" hidden="1"/>
    <row r="54" spans="1:8" ht="15.75" hidden="1">
      <c r="B54" s="46"/>
      <c r="C54" s="47"/>
      <c r="D54" s="48"/>
      <c r="E54" s="48"/>
      <c r="F54" s="48"/>
    </row>
    <row r="55" spans="1:8" ht="12.75" hidden="1" customHeight="1">
      <c r="B55" s="46"/>
      <c r="C55" s="47"/>
      <c r="D55" s="48"/>
      <c r="E55" s="48"/>
      <c r="F55" s="48"/>
    </row>
    <row r="56" spans="1:8" ht="15.75" hidden="1">
      <c r="B56" s="46" t="s">
        <v>26</v>
      </c>
      <c r="C56" s="47"/>
      <c r="D56" s="48"/>
      <c r="E56" s="48"/>
      <c r="F56" s="48" t="s">
        <v>27</v>
      </c>
    </row>
    <row r="59" spans="1:8">
      <c r="H59" s="4" t="s">
        <v>28</v>
      </c>
    </row>
    <row r="60" spans="1:8" ht="15.75">
      <c r="B60" s="125" t="s">
        <v>29</v>
      </c>
    </row>
    <row r="72" ht="17.25" customHeight="1"/>
    <row r="84" ht="12.75" customHeight="1"/>
    <row r="86" ht="12.75" customHeight="1"/>
    <row r="96" ht="12.75" customHeight="1"/>
    <row r="99" ht="13.5" customHeight="1"/>
    <row r="100" ht="15.75" customHeight="1"/>
    <row r="101" ht="15.75" customHeight="1"/>
    <row r="102" ht="15.75" customHeight="1"/>
    <row r="103" ht="15.75" customHeight="1"/>
    <row r="104" ht="29.25" customHeight="1"/>
    <row r="105" ht="15.75" customHeight="1"/>
    <row r="106" ht="15.75" customHeight="1"/>
    <row r="107" ht="15.75" customHeight="1"/>
    <row r="108" ht="15.75" customHeight="1"/>
    <row r="109" ht="15.75" customHeight="1"/>
    <row r="110" ht="25.5" customHeight="1"/>
    <row r="111" ht="24.75" customHeight="1"/>
    <row r="112" ht="30.7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</sheetData>
  <mergeCells count="37">
    <mergeCell ref="B36:H36"/>
    <mergeCell ref="A11:I11"/>
    <mergeCell ref="A12:I12"/>
    <mergeCell ref="A14:A15"/>
    <mergeCell ref="B14:B15"/>
    <mergeCell ref="C14:C15"/>
    <mergeCell ref="D14:I14"/>
    <mergeCell ref="A20:I20"/>
    <mergeCell ref="A22:C23"/>
    <mergeCell ref="D22:H22"/>
    <mergeCell ref="A29:C30"/>
    <mergeCell ref="D29:H29"/>
    <mergeCell ref="F42:G42"/>
    <mergeCell ref="D43:E43"/>
    <mergeCell ref="F43:G43"/>
    <mergeCell ref="B37:H37"/>
    <mergeCell ref="A39:A40"/>
    <mergeCell ref="B39:B40"/>
    <mergeCell ref="C39:C40"/>
    <mergeCell ref="D39:E40"/>
    <mergeCell ref="F39:G40"/>
    <mergeCell ref="E3:I3"/>
    <mergeCell ref="A50:C51"/>
    <mergeCell ref="D50:E51"/>
    <mergeCell ref="F50:G51"/>
    <mergeCell ref="B52:C52"/>
    <mergeCell ref="D52:E52"/>
    <mergeCell ref="F52:G52"/>
    <mergeCell ref="A46:C47"/>
    <mergeCell ref="D46:E47"/>
    <mergeCell ref="F46:G47"/>
    <mergeCell ref="B48:C48"/>
    <mergeCell ref="D48:E48"/>
    <mergeCell ref="F48:G48"/>
    <mergeCell ref="D41:E41"/>
    <mergeCell ref="F41:G41"/>
    <mergeCell ref="D42:E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</vt:lpstr>
      <vt:lpstr>прейскурант!Область_печати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2018-11-29T06:43:46Z</cp:lastPrinted>
  <dcterms:created xsi:type="dcterms:W3CDTF">2018-11-28T09:28:52Z</dcterms:created>
  <dcterms:modified xsi:type="dcterms:W3CDTF">2018-11-29T06:43:50Z</dcterms:modified>
</cp:coreProperties>
</file>